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45" windowHeight="45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76"/>
  <c r="L157"/>
  <c r="L138"/>
  <c r="L137"/>
  <c r="L119"/>
  <c r="L100"/>
  <c r="L81"/>
  <c r="L62"/>
  <c r="L43"/>
  <c r="L24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I157"/>
  <c r="H157"/>
  <c r="G138"/>
  <c r="H195"/>
  <c r="J195"/>
  <c r="G195"/>
  <c r="G176"/>
  <c r="H176"/>
  <c r="I176"/>
  <c r="J176"/>
  <c r="G157"/>
  <c r="J157"/>
  <c r="H138"/>
  <c r="I138"/>
  <c r="J138"/>
  <c r="F100"/>
  <c r="I119"/>
  <c r="H119"/>
  <c r="G119"/>
  <c r="J119"/>
  <c r="J100"/>
  <c r="H100"/>
  <c r="I100"/>
  <c r="G100"/>
  <c r="G81"/>
  <c r="F81"/>
  <c r="H81"/>
  <c r="I81"/>
  <c r="J81"/>
  <c r="I62"/>
  <c r="J62"/>
  <c r="H62"/>
  <c r="F62"/>
  <c r="G43"/>
  <c r="F43"/>
  <c r="J43"/>
  <c r="H43"/>
  <c r="I43"/>
  <c r="L196"/>
  <c r="F119"/>
  <c r="F138"/>
  <c r="F157"/>
  <c r="F176"/>
  <c r="F195"/>
  <c r="I24"/>
  <c r="F24"/>
  <c r="J24"/>
  <c r="H24"/>
  <c r="G24"/>
  <c r="G196" l="1"/>
  <c r="I196"/>
  <c r="F196"/>
  <c r="J196"/>
  <c r="H196"/>
</calcChain>
</file>

<file path=xl/sharedStrings.xml><?xml version="1.0" encoding="utf-8"?>
<sst xmlns="http://schemas.openxmlformats.org/spreadsheetml/2006/main" count="308" uniqueCount="124">
  <si>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</si>
  <si>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</si>
  <si>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</si>
  <si>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</si>
  <si>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</si>
  <si>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</si>
  <si>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</si>
  <si>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</si>
  <si>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</si>
  <si>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</si>
  <si>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</si>
  <si>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</si>
  <si>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</si>
  <si>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</si>
  <si>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</si>
  <si>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</si>
  <si>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</si>
  <si>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</si>
  <si>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</si>
  <si>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</si>
  <si>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</si>
  <si>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</si>
  <si>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</si>
  <si>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</si>
  <si>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</si>
  <si>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</si>
  <si>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</si>
  <si>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</si>
  <si>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</si>
  <si>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</si>
  <si>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</si>
  <si>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</si>
  <si>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</si>
  <si>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</si>
  <si>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</si>
  <si>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</si>
  <si>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</si>
  <si>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</si>
  <si>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7-17 лет</t>
  </si>
  <si>
    <t>Хлеб пшеничный</t>
  </si>
  <si>
    <t>сладкое</t>
  </si>
  <si>
    <t>печенье</t>
  </si>
  <si>
    <t>Макароны с сыром</t>
  </si>
  <si>
    <t>хлеб пшеничный</t>
  </si>
  <si>
    <t>Рис отварной</t>
  </si>
  <si>
    <t>Компот из смеси сухофруктов</t>
  </si>
  <si>
    <t>Хлеб пшенично-ржаной</t>
  </si>
  <si>
    <t>Каша пшенная молочная с маслом сливочным</t>
  </si>
  <si>
    <t>Чай с сахаром</t>
  </si>
  <si>
    <t>молочка</t>
  </si>
  <si>
    <t>Рассольник Ленинградский с мясом</t>
  </si>
  <si>
    <t>Картофельное пюре</t>
  </si>
  <si>
    <t>овощи</t>
  </si>
  <si>
    <t>Кофейный напиток с молоком</t>
  </si>
  <si>
    <t>Запеканка из творога со сгущеным молоком</t>
  </si>
  <si>
    <t>фрукт в ассортименте</t>
  </si>
  <si>
    <t>Котлеты рубленные из курицы с маслом сливочным</t>
  </si>
  <si>
    <t>Макаронные изделия отварные</t>
  </si>
  <si>
    <t>Компот из свежемороженных ягод и фруктов</t>
  </si>
  <si>
    <t>гуляш из свинины</t>
  </si>
  <si>
    <t>рис отварной</t>
  </si>
  <si>
    <t>Хлеб   пшеничный</t>
  </si>
  <si>
    <t xml:space="preserve">Картофельное пюре </t>
  </si>
  <si>
    <t>консервац.</t>
  </si>
  <si>
    <t>чай с сахаром</t>
  </si>
  <si>
    <t>консервир.</t>
  </si>
  <si>
    <t>Суп картофельный с крупой и рыбными консервами</t>
  </si>
  <si>
    <t>бутерброд с сыром</t>
  </si>
  <si>
    <t>кисломол.</t>
  </si>
  <si>
    <t>Щи из свежей капусты с картофелем и мясом</t>
  </si>
  <si>
    <t>Котлеты из филе курицы панированные жаренные (Наггетсы)</t>
  </si>
  <si>
    <t>лимонад лимонный</t>
  </si>
  <si>
    <t>пюре картофельное</t>
  </si>
  <si>
    <t>Гуляш из свинины</t>
  </si>
  <si>
    <t>Компот из свежих яблок</t>
  </si>
  <si>
    <t>курица жареная</t>
  </si>
  <si>
    <t>Суп с макаронными изделиями и курицей</t>
  </si>
  <si>
    <t>Плов из свинины</t>
  </si>
  <si>
    <t>Фрукты в ассортименте</t>
  </si>
  <si>
    <t>Жаркое по- домашнему</t>
  </si>
  <si>
    <t>йогурт витаминизированный</t>
  </si>
  <si>
    <t>компот из свежемороженных ягод и фруктов</t>
  </si>
  <si>
    <t>Суп картофельный с бобовыми и тушенкой</t>
  </si>
  <si>
    <t>котлеты особые с маслом сливочным</t>
  </si>
  <si>
    <t xml:space="preserve">Кукуруза консервированная </t>
  </si>
  <si>
    <t>какао напиток</t>
  </si>
  <si>
    <t>рыба тушеная в томате с овощами</t>
  </si>
  <si>
    <t>Суп с макоронными изделиями, картофелем и курицей</t>
  </si>
  <si>
    <t>лимонад апельсиновый</t>
  </si>
  <si>
    <t>напиток из плодов шиповника</t>
  </si>
  <si>
    <t>борщ с мясом</t>
  </si>
  <si>
    <t>каша гречневая</t>
  </si>
  <si>
    <t>хлеб пшенично-ржаной</t>
  </si>
  <si>
    <t>плов из свинины</t>
  </si>
  <si>
    <t>икра из кабачков</t>
  </si>
  <si>
    <t xml:space="preserve">Чай с сахаром </t>
  </si>
  <si>
    <t>зефир</t>
  </si>
  <si>
    <t>щи из свежей капусты с мясом</t>
  </si>
  <si>
    <t>котлеты из филе курицы (натгетсы)</t>
  </si>
  <si>
    <t>компот из смеси сухофруктов</t>
  </si>
  <si>
    <t>каша "Дружба"</t>
  </si>
  <si>
    <t xml:space="preserve">йогурт </t>
  </si>
  <si>
    <t>какао-напиток</t>
  </si>
  <si>
    <t>кукуруза консервированная</t>
  </si>
  <si>
    <t>плов из птицы</t>
  </si>
  <si>
    <t>макароны отварные</t>
  </si>
  <si>
    <t>компот из свежих яблок</t>
  </si>
  <si>
    <t>омлет натуральный запеченный</t>
  </si>
  <si>
    <t>горошек консервированный</t>
  </si>
  <si>
    <t>фрукты в ассортименте</t>
  </si>
  <si>
    <t>напиток из шиповника</t>
  </si>
  <si>
    <t>рассольник Ленинградский с мясом</t>
  </si>
  <si>
    <t>макаронные изделия отварные</t>
  </si>
  <si>
    <t>хлеб пшенично- ржаной</t>
  </si>
  <si>
    <t>биточки рыбные (котлеты)</t>
  </si>
  <si>
    <t>кофейный напиток</t>
  </si>
  <si>
    <t>блинчики с натуральной фруктовой начинкой(с ягодами)</t>
  </si>
  <si>
    <t>йогурт витамизированный</t>
  </si>
  <si>
    <t>огурцы консервированные</t>
  </si>
  <si>
    <t>борщ из капусты с картофелем и мясом</t>
  </si>
  <si>
    <t>Хлеб пшенично- ржаной</t>
  </si>
  <si>
    <t>Директор</t>
  </si>
  <si>
    <t>Захарова</t>
  </si>
  <si>
    <t xml:space="preserve">Школьная столовая с.Запрудное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</si>
</sst>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horizontal="center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1" t="s">
        <v>123</v>
      </c>
      <c r="D1" s="112"/>
      <c r="E1" s="112"/>
      <c r="F1" s="12" t="s">
        <v>15</v>
      </c>
      <c r="G1" s="2" t="s">
        <v>16</v>
      </c>
      <c r="H1" s="113" t="s">
        <v>121</v>
      </c>
      <c r="I1" s="113"/>
      <c r="J1" s="113"/>
      <c r="K1" s="113"/>
    </row>
    <row r="2" spans="1:12" ht="18">
      <c r="A2" s="35" t="s">
        <v>6</v>
      </c>
      <c r="C2" s="2"/>
      <c r="G2" s="2" t="s">
        <v>17</v>
      </c>
      <c r="H2" s="113" t="s">
        <v>122</v>
      </c>
      <c r="I2" s="113"/>
      <c r="J2" s="113"/>
      <c r="K2" s="113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9">
        <v>1</v>
      </c>
      <c r="I3" s="49">
        <v>9</v>
      </c>
      <c r="J3" s="50">
        <v>2024</v>
      </c>
      <c r="K3" s="51"/>
    </row>
    <row r="4" spans="1:12" ht="13.5" thickBot="1">
      <c r="C4" s="2"/>
      <c r="D4" s="4"/>
      <c r="H4" s="48" t="s">
        <v>35</v>
      </c>
      <c r="I4" s="48" t="s">
        <v>36</v>
      </c>
      <c r="J4" s="48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40">
        <v>200</v>
      </c>
      <c r="G6" s="40">
        <v>15</v>
      </c>
      <c r="H6" s="40">
        <v>17</v>
      </c>
      <c r="I6" s="40">
        <v>40</v>
      </c>
      <c r="J6" s="40">
        <v>368</v>
      </c>
      <c r="K6" s="41">
        <v>204</v>
      </c>
      <c r="L6" s="40"/>
    </row>
    <row r="7" spans="1:12" ht="15">
      <c r="A7" s="23"/>
      <c r="B7" s="15"/>
      <c r="C7" s="11"/>
      <c r="D7" s="6" t="s">
        <v>40</v>
      </c>
      <c r="E7" s="42" t="s">
        <v>80</v>
      </c>
      <c r="F7" s="43">
        <v>100</v>
      </c>
      <c r="G7" s="57">
        <v>4</v>
      </c>
      <c r="H7" s="57">
        <v>0</v>
      </c>
      <c r="I7" s="58">
        <v>19</v>
      </c>
      <c r="J7" s="57">
        <v>95</v>
      </c>
      <c r="K7" s="44">
        <v>431</v>
      </c>
      <c r="L7" s="43"/>
    </row>
    <row r="8" spans="1:12" ht="15">
      <c r="A8" s="23"/>
      <c r="B8" s="15"/>
      <c r="C8" s="11"/>
      <c r="D8" s="7" t="s">
        <v>21</v>
      </c>
      <c r="E8" s="42" t="s">
        <v>81</v>
      </c>
      <c r="F8" s="43">
        <v>200</v>
      </c>
      <c r="G8" s="59">
        <v>0</v>
      </c>
      <c r="H8" s="59">
        <v>0</v>
      </c>
      <c r="I8" s="60">
        <v>27</v>
      </c>
      <c r="J8" s="59">
        <v>109</v>
      </c>
      <c r="K8" s="44">
        <v>630</v>
      </c>
      <c r="L8" s="43"/>
    </row>
    <row r="9" spans="1:12" ht="15">
      <c r="A9" s="23"/>
      <c r="B9" s="15"/>
      <c r="C9" s="11"/>
      <c r="D9" s="7" t="s">
        <v>22</v>
      </c>
      <c r="E9" s="42" t="s">
        <v>43</v>
      </c>
      <c r="F9" s="56">
        <v>30</v>
      </c>
      <c r="G9" s="59">
        <v>2</v>
      </c>
      <c r="H9" s="59">
        <v>0</v>
      </c>
      <c r="I9" s="60">
        <v>15</v>
      </c>
      <c r="J9" s="59">
        <v>71</v>
      </c>
      <c r="K9" s="44">
        <v>299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21</v>
      </c>
      <c r="H13" s="19">
        <f t="shared" si="0"/>
        <v>17</v>
      </c>
      <c r="I13" s="19">
        <f t="shared" si="0"/>
        <v>101</v>
      </c>
      <c r="J13" s="19">
        <f t="shared" si="0"/>
        <v>643</v>
      </c>
      <c r="K13" s="25"/>
      <c r="L13" s="19">
        <v>90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84</v>
      </c>
      <c r="F14" s="43">
        <v>30</v>
      </c>
      <c r="G14" s="43">
        <v>3</v>
      </c>
      <c r="H14" s="43">
        <v>1</v>
      </c>
      <c r="I14" s="43">
        <v>18</v>
      </c>
      <c r="J14" s="43">
        <v>98</v>
      </c>
      <c r="K14" s="44">
        <v>133</v>
      </c>
      <c r="L14" s="43"/>
    </row>
    <row r="15" spans="1:12" ht="15">
      <c r="A15" s="23"/>
      <c r="B15" s="15"/>
      <c r="C15" s="11"/>
      <c r="D15" s="7" t="s">
        <v>26</v>
      </c>
      <c r="E15" s="52" t="s">
        <v>82</v>
      </c>
      <c r="F15" s="59">
        <v>250</v>
      </c>
      <c r="G15" s="59">
        <v>2</v>
      </c>
      <c r="H15" s="59">
        <v>3</v>
      </c>
      <c r="I15" s="60">
        <v>6</v>
      </c>
      <c r="J15" s="59">
        <v>67</v>
      </c>
      <c r="K15" s="6">
        <v>102</v>
      </c>
      <c r="L15" s="43"/>
    </row>
    <row r="16" spans="1:12" ht="15">
      <c r="A16" s="23"/>
      <c r="B16" s="15"/>
      <c r="C16" s="11"/>
      <c r="D16" s="7" t="s">
        <v>27</v>
      </c>
      <c r="E16" s="52" t="s">
        <v>83</v>
      </c>
      <c r="F16" s="59">
        <v>90</v>
      </c>
      <c r="G16" s="59">
        <v>14</v>
      </c>
      <c r="H16" s="59">
        <v>16</v>
      </c>
      <c r="I16" s="60">
        <v>14</v>
      </c>
      <c r="J16" s="59">
        <v>318</v>
      </c>
      <c r="K16" s="6">
        <v>269.01</v>
      </c>
      <c r="L16" s="43"/>
    </row>
    <row r="17" spans="1:12" ht="15">
      <c r="A17" s="23"/>
      <c r="B17" s="15"/>
      <c r="C17" s="11"/>
      <c r="D17" s="7" t="s">
        <v>28</v>
      </c>
      <c r="E17" s="52" t="s">
        <v>44</v>
      </c>
      <c r="F17" s="59">
        <v>150</v>
      </c>
      <c r="G17" s="59">
        <v>2</v>
      </c>
      <c r="H17" s="59">
        <v>4</v>
      </c>
      <c r="I17" s="60">
        <v>26</v>
      </c>
      <c r="J17" s="59">
        <v>154</v>
      </c>
      <c r="K17" s="6">
        <v>304</v>
      </c>
      <c r="L17" s="43"/>
    </row>
    <row r="18" spans="1:12" ht="15">
      <c r="A18" s="23"/>
      <c r="B18" s="15"/>
      <c r="C18" s="11"/>
      <c r="D18" s="7" t="s">
        <v>29</v>
      </c>
      <c r="E18" s="52" t="s">
        <v>45</v>
      </c>
      <c r="F18" s="59">
        <v>200</v>
      </c>
      <c r="G18" s="59">
        <v>1</v>
      </c>
      <c r="H18" s="59">
        <v>0</v>
      </c>
      <c r="I18" s="60">
        <v>31</v>
      </c>
      <c r="J18" s="59">
        <v>123</v>
      </c>
      <c r="K18" s="6">
        <v>349</v>
      </c>
      <c r="L18" s="43"/>
    </row>
    <row r="19" spans="1:12" ht="15">
      <c r="A19" s="23"/>
      <c r="B19" s="15"/>
      <c r="C19" s="11"/>
      <c r="D19" s="7" t="s">
        <v>30</v>
      </c>
      <c r="E19" s="5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52" t="s">
        <v>46</v>
      </c>
      <c r="F20" s="43">
        <v>60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/>
    </row>
    <row r="21" spans="1:12" ht="15">
      <c r="A21" s="23"/>
      <c r="B21" s="15"/>
      <c r="C21" s="11"/>
      <c r="D21" s="6" t="s">
        <v>40</v>
      </c>
      <c r="E21" s="52"/>
      <c r="F21" s="43"/>
      <c r="G21" s="43"/>
      <c r="H21" s="43"/>
      <c r="I21" s="43"/>
      <c r="J21" s="43"/>
      <c r="K21" s="6">
        <v>13011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1">SUM(G14:G22)</f>
        <v>22</v>
      </c>
      <c r="H23" s="19">
        <f t="shared" si="1"/>
        <v>24</v>
      </c>
      <c r="I23" s="19">
        <f t="shared" si="1"/>
        <v>95</v>
      </c>
      <c r="J23" s="19">
        <f t="shared" si="1"/>
        <v>760</v>
      </c>
      <c r="K23" s="25"/>
      <c r="L23" s="19">
        <v>120</v>
      </c>
    </row>
    <row r="24" spans="1:12" ht="15.75" thickBot="1">
      <c r="A24" s="29">
        <f>A6</f>
        <v>1</v>
      </c>
      <c r="B24" s="30">
        <f>B6</f>
        <v>1</v>
      </c>
      <c r="C24" s="108" t="s">
        <v>4</v>
      </c>
      <c r="D24" s="109"/>
      <c r="E24" s="31"/>
      <c r="F24" s="32">
        <f>F13+F23</f>
        <v>1310</v>
      </c>
      <c r="G24" s="32">
        <f t="shared" ref="G24:J24" si="2">G13+G23</f>
        <v>43</v>
      </c>
      <c r="H24" s="32">
        <f t="shared" si="2"/>
        <v>41</v>
      </c>
      <c r="I24" s="32">
        <f t="shared" si="2"/>
        <v>196</v>
      </c>
      <c r="J24" s="32">
        <f t="shared" si="2"/>
        <v>1403</v>
      </c>
      <c r="K24" s="32"/>
      <c r="L24" s="32">
        <f t="shared" ref="L24" si="3">L13+L23</f>
        <v>210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61" t="s">
        <v>47</v>
      </c>
      <c r="F25" s="63">
        <v>200</v>
      </c>
      <c r="G25" s="40">
        <v>8</v>
      </c>
      <c r="H25" s="40">
        <v>12</v>
      </c>
      <c r="I25" s="40">
        <v>42</v>
      </c>
      <c r="J25" s="40">
        <v>312</v>
      </c>
      <c r="K25" s="41">
        <v>173</v>
      </c>
      <c r="L25" s="40"/>
    </row>
    <row r="26" spans="1:12" ht="15">
      <c r="A26" s="14"/>
      <c r="B26" s="15"/>
      <c r="C26" s="11"/>
      <c r="D26" s="6" t="s">
        <v>40</v>
      </c>
      <c r="E26" s="42" t="s">
        <v>41</v>
      </c>
      <c r="F26" s="43">
        <v>70</v>
      </c>
      <c r="G26" s="43">
        <v>13</v>
      </c>
      <c r="H26" s="43">
        <v>1</v>
      </c>
      <c r="I26" s="43">
        <v>85</v>
      </c>
      <c r="J26" s="43">
        <v>417</v>
      </c>
      <c r="K26" s="44">
        <v>475.01</v>
      </c>
      <c r="L26" s="43"/>
    </row>
    <row r="27" spans="1:12" ht="15">
      <c r="A27" s="14"/>
      <c r="B27" s="15"/>
      <c r="C27" s="11"/>
      <c r="D27" s="7" t="s">
        <v>21</v>
      </c>
      <c r="E27" s="62" t="s">
        <v>85</v>
      </c>
      <c r="F27" s="64">
        <v>200</v>
      </c>
      <c r="G27" s="43">
        <v>6</v>
      </c>
      <c r="H27" s="43">
        <v>6</v>
      </c>
      <c r="I27" s="43">
        <v>19</v>
      </c>
      <c r="J27" s="43">
        <v>156</v>
      </c>
      <c r="K27" s="44">
        <v>382</v>
      </c>
      <c r="L27" s="43"/>
    </row>
    <row r="28" spans="1:12" ht="15">
      <c r="A28" s="14"/>
      <c r="B28" s="15"/>
      <c r="C28" s="11"/>
      <c r="D28" s="7" t="s">
        <v>22</v>
      </c>
      <c r="E28" s="62" t="s">
        <v>43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299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49</v>
      </c>
      <c r="E30" s="62"/>
      <c r="F30" s="64"/>
      <c r="G30" s="64"/>
      <c r="H30" s="64"/>
      <c r="I30" s="65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29</v>
      </c>
      <c r="H32" s="19">
        <f t="shared" ref="H32" si="5">SUM(H25:H31)</f>
        <v>19</v>
      </c>
      <c r="I32" s="19">
        <f t="shared" ref="I32" si="6">SUM(I25:I31)</f>
        <v>161</v>
      </c>
      <c r="J32" s="19">
        <f t="shared" ref="J32" si="7">SUM(J25:J31)</f>
        <v>956</v>
      </c>
      <c r="K32" s="25"/>
      <c r="L32" s="19">
        <v>90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7" t="s">
        <v>50</v>
      </c>
      <c r="F34" s="66">
        <v>250</v>
      </c>
      <c r="G34" s="66">
        <v>2</v>
      </c>
      <c r="H34" s="66">
        <v>5</v>
      </c>
      <c r="I34" s="67">
        <v>15</v>
      </c>
      <c r="J34" s="66">
        <v>116</v>
      </c>
      <c r="K34" s="64">
        <v>96</v>
      </c>
      <c r="L34" s="43"/>
    </row>
    <row r="35" spans="1:12" ht="15">
      <c r="A35" s="14"/>
      <c r="B35" s="15"/>
      <c r="C35" s="11"/>
      <c r="D35" s="7" t="s">
        <v>27</v>
      </c>
      <c r="E35" s="47" t="s">
        <v>86</v>
      </c>
      <c r="F35" s="66">
        <v>100</v>
      </c>
      <c r="G35" s="66">
        <v>20</v>
      </c>
      <c r="H35" s="66">
        <v>5</v>
      </c>
      <c r="I35" s="67">
        <v>4</v>
      </c>
      <c r="J35" s="66">
        <v>218</v>
      </c>
      <c r="K35" s="64">
        <v>229.01</v>
      </c>
      <c r="L35" s="43"/>
    </row>
    <row r="36" spans="1:12" ht="15">
      <c r="A36" s="14"/>
      <c r="B36" s="15"/>
      <c r="C36" s="11"/>
      <c r="D36" s="7" t="s">
        <v>28</v>
      </c>
      <c r="E36" s="47" t="s">
        <v>51</v>
      </c>
      <c r="F36" s="66">
        <v>150</v>
      </c>
      <c r="G36" s="66">
        <v>3</v>
      </c>
      <c r="H36" s="66">
        <v>7</v>
      </c>
      <c r="I36" s="67">
        <v>19</v>
      </c>
      <c r="J36" s="66">
        <v>151</v>
      </c>
      <c r="K36" s="64">
        <v>128</v>
      </c>
      <c r="L36" s="43"/>
    </row>
    <row r="37" spans="1:12" ht="15">
      <c r="A37" s="14"/>
      <c r="B37" s="15"/>
      <c r="C37" s="11"/>
      <c r="D37" s="7" t="s">
        <v>29</v>
      </c>
      <c r="E37" s="47" t="s">
        <v>74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64">
        <v>342</v>
      </c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7" t="s">
        <v>46</v>
      </c>
      <c r="F39" s="43">
        <v>60</v>
      </c>
      <c r="G39" s="43">
        <v>0</v>
      </c>
      <c r="H39" s="43">
        <v>0</v>
      </c>
      <c r="I39" s="43">
        <v>0</v>
      </c>
      <c r="J39" s="43">
        <v>0</v>
      </c>
      <c r="K39" s="44">
        <v>0</v>
      </c>
      <c r="L39" s="43"/>
    </row>
    <row r="40" spans="1:12" ht="15">
      <c r="A40" s="14"/>
      <c r="B40" s="15"/>
      <c r="C40" s="11"/>
      <c r="D40" s="6" t="s">
        <v>52</v>
      </c>
      <c r="E40" s="47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8">SUM(G33:G41)</f>
        <v>25</v>
      </c>
      <c r="H42" s="19">
        <f t="shared" ref="H42" si="9">SUM(H33:H41)</f>
        <v>17</v>
      </c>
      <c r="I42" s="19">
        <f t="shared" ref="I42" si="10">SUM(I33:I41)</f>
        <v>66</v>
      </c>
      <c r="J42" s="19">
        <f t="shared" ref="J42" si="11">SUM(J33:J41)</f>
        <v>594</v>
      </c>
      <c r="K42" s="25"/>
      <c r="L42" s="19">
        <v>120</v>
      </c>
    </row>
    <row r="43" spans="1:12" ht="15.75" customHeight="1" thickBot="1">
      <c r="A43" s="33">
        <f>A25</f>
        <v>1</v>
      </c>
      <c r="B43" s="33">
        <f>B25</f>
        <v>2</v>
      </c>
      <c r="C43" s="108" t="s">
        <v>4</v>
      </c>
      <c r="D43" s="109"/>
      <c r="E43" s="31"/>
      <c r="F43" s="32">
        <f>F32+F42</f>
        <v>1260</v>
      </c>
      <c r="G43" s="32">
        <f t="shared" ref="G43" si="12">G32+G42</f>
        <v>54</v>
      </c>
      <c r="H43" s="32">
        <f t="shared" ref="H43" si="13">H32+H42</f>
        <v>36</v>
      </c>
      <c r="I43" s="32">
        <f t="shared" ref="I43" si="14">I32+I42</f>
        <v>227</v>
      </c>
      <c r="J43" s="32">
        <f t="shared" ref="J43:L43" si="15">J32+J42</f>
        <v>1550</v>
      </c>
      <c r="K43" s="32"/>
      <c r="L43" s="32">
        <f t="shared" si="15"/>
        <v>210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61" t="s">
        <v>54</v>
      </c>
      <c r="F44" s="40">
        <v>150</v>
      </c>
      <c r="G44" s="63">
        <v>19</v>
      </c>
      <c r="H44" s="63">
        <v>12</v>
      </c>
      <c r="I44" s="68">
        <v>19</v>
      </c>
      <c r="J44" s="40">
        <v>266</v>
      </c>
      <c r="K44" s="41">
        <v>223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62" t="s">
        <v>53</v>
      </c>
      <c r="F46" s="43">
        <v>200</v>
      </c>
      <c r="G46" s="64">
        <v>4</v>
      </c>
      <c r="H46" s="64">
        <v>4</v>
      </c>
      <c r="I46" s="65">
        <v>17</v>
      </c>
      <c r="J46" s="56">
        <v>122</v>
      </c>
      <c r="K46" s="44">
        <v>379</v>
      </c>
      <c r="L46" s="43"/>
    </row>
    <row r="47" spans="1:12" ht="15">
      <c r="A47" s="23"/>
      <c r="B47" s="15"/>
      <c r="C47" s="11"/>
      <c r="D47" s="7" t="s">
        <v>22</v>
      </c>
      <c r="E47" s="42" t="s">
        <v>39</v>
      </c>
      <c r="F47" s="43">
        <v>30</v>
      </c>
      <c r="G47" s="43">
        <v>2</v>
      </c>
      <c r="H47" s="43">
        <v>0</v>
      </c>
      <c r="I47" s="43">
        <v>15</v>
      </c>
      <c r="J47" s="56">
        <v>71</v>
      </c>
      <c r="K47" s="44">
        <v>299</v>
      </c>
      <c r="L47" s="43"/>
    </row>
    <row r="48" spans="1:12" ht="15">
      <c r="A48" s="23"/>
      <c r="B48" s="15"/>
      <c r="C48" s="11"/>
      <c r="D48" s="7" t="s">
        <v>23</v>
      </c>
      <c r="E48" s="42" t="s">
        <v>55</v>
      </c>
      <c r="F48" s="43">
        <v>120</v>
      </c>
      <c r="G48" s="64">
        <v>0</v>
      </c>
      <c r="H48" s="64">
        <v>0</v>
      </c>
      <c r="I48" s="65">
        <v>1</v>
      </c>
      <c r="J48" s="56">
        <v>5</v>
      </c>
      <c r="K48" s="44">
        <v>500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6">SUM(G44:G50)</f>
        <v>25</v>
      </c>
      <c r="H51" s="19">
        <f t="shared" ref="H51" si="17">SUM(H44:H50)</f>
        <v>16</v>
      </c>
      <c r="I51" s="19">
        <f t="shared" ref="I51" si="18">SUM(I44:I50)</f>
        <v>52</v>
      </c>
      <c r="J51" s="19">
        <f t="shared" ref="J51" si="19">SUM(J44:J50)</f>
        <v>464</v>
      </c>
      <c r="K51" s="25"/>
      <c r="L51" s="19">
        <v>90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7"/>
      <c r="F52" s="43"/>
      <c r="G52" s="43"/>
      <c r="H52" s="43"/>
      <c r="I52" s="43"/>
      <c r="J52" s="43"/>
      <c r="K52" s="44"/>
      <c r="L52" s="43"/>
    </row>
    <row r="53" spans="1:12" ht="30">
      <c r="A53" s="23"/>
      <c r="B53" s="15"/>
      <c r="C53" s="11"/>
      <c r="D53" s="7" t="s">
        <v>26</v>
      </c>
      <c r="E53" s="47" t="s">
        <v>87</v>
      </c>
      <c r="F53" s="66">
        <v>250</v>
      </c>
      <c r="G53" s="66">
        <v>8</v>
      </c>
      <c r="H53" s="66">
        <v>8</v>
      </c>
      <c r="I53" s="67">
        <v>17</v>
      </c>
      <c r="J53" s="66">
        <v>164</v>
      </c>
      <c r="K53" s="64">
        <v>112</v>
      </c>
      <c r="L53" s="43"/>
    </row>
    <row r="54" spans="1:12" ht="15">
      <c r="A54" s="23"/>
      <c r="B54" s="15"/>
      <c r="C54" s="11"/>
      <c r="D54" s="7" t="s">
        <v>27</v>
      </c>
      <c r="E54" s="47" t="s">
        <v>59</v>
      </c>
      <c r="F54" s="66">
        <v>90</v>
      </c>
      <c r="G54" s="66">
        <v>9</v>
      </c>
      <c r="H54" s="66">
        <v>20</v>
      </c>
      <c r="I54" s="67">
        <v>3</v>
      </c>
      <c r="J54" s="66">
        <v>294</v>
      </c>
      <c r="K54" s="64">
        <v>260</v>
      </c>
      <c r="L54" s="43"/>
    </row>
    <row r="55" spans="1:12" ht="15">
      <c r="A55" s="23"/>
      <c r="B55" s="15"/>
      <c r="C55" s="11"/>
      <c r="D55" s="7" t="s">
        <v>28</v>
      </c>
      <c r="E55" s="47" t="s">
        <v>60</v>
      </c>
      <c r="F55" s="66">
        <v>150</v>
      </c>
      <c r="G55" s="66">
        <v>2</v>
      </c>
      <c r="H55" s="66">
        <v>4</v>
      </c>
      <c r="I55" s="67">
        <v>26</v>
      </c>
      <c r="J55" s="66">
        <v>154</v>
      </c>
      <c r="K55" s="64">
        <v>304</v>
      </c>
      <c r="L55" s="43"/>
    </row>
    <row r="56" spans="1:12" ht="15">
      <c r="A56" s="23"/>
      <c r="B56" s="15"/>
      <c r="C56" s="11"/>
      <c r="D56" s="7" t="s">
        <v>29</v>
      </c>
      <c r="E56" s="47" t="s">
        <v>88</v>
      </c>
      <c r="F56" s="43">
        <v>200</v>
      </c>
      <c r="G56" s="43">
        <v>0</v>
      </c>
      <c r="H56" s="43">
        <v>0</v>
      </c>
      <c r="I56" s="43">
        <v>24</v>
      </c>
      <c r="J56" s="43">
        <v>101</v>
      </c>
      <c r="K56" s="44">
        <v>839.01</v>
      </c>
      <c r="L56" s="43"/>
    </row>
    <row r="57" spans="1:12" ht="15">
      <c r="A57" s="23"/>
      <c r="B57" s="15"/>
      <c r="C57" s="11"/>
      <c r="D57" s="7" t="s">
        <v>30</v>
      </c>
      <c r="E57" s="47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7" t="s">
        <v>46</v>
      </c>
      <c r="F58" s="43">
        <v>60</v>
      </c>
      <c r="G58" s="43">
        <v>0</v>
      </c>
      <c r="H58" s="43">
        <v>0</v>
      </c>
      <c r="I58" s="43">
        <v>0</v>
      </c>
      <c r="J58" s="43">
        <v>0</v>
      </c>
      <c r="K58" s="44">
        <v>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0">SUM(G52:G60)</f>
        <v>19</v>
      </c>
      <c r="H61" s="19">
        <f t="shared" ref="H61" si="21">SUM(H52:H60)</f>
        <v>32</v>
      </c>
      <c r="I61" s="19">
        <f t="shared" ref="I61" si="22">SUM(I52:I60)</f>
        <v>70</v>
      </c>
      <c r="J61" s="19">
        <f t="shared" ref="J61" si="23">SUM(J52:J60)</f>
        <v>713</v>
      </c>
      <c r="K61" s="25"/>
      <c r="L61" s="19">
        <v>120</v>
      </c>
    </row>
    <row r="62" spans="1:12" ht="15.75" customHeight="1" thickBot="1">
      <c r="A62" s="29">
        <f>A44</f>
        <v>1</v>
      </c>
      <c r="B62" s="30">
        <f>B44</f>
        <v>3</v>
      </c>
      <c r="C62" s="108" t="s">
        <v>4</v>
      </c>
      <c r="D62" s="109"/>
      <c r="E62" s="31"/>
      <c r="F62" s="32">
        <f>F51+F61</f>
        <v>1250</v>
      </c>
      <c r="G62" s="32">
        <f t="shared" ref="G62" si="24">G51+G61</f>
        <v>44</v>
      </c>
      <c r="H62" s="32">
        <f t="shared" ref="H62" si="25">H51+H61</f>
        <v>48</v>
      </c>
      <c r="I62" s="32">
        <f t="shared" ref="I62" si="26">I51+I61</f>
        <v>122</v>
      </c>
      <c r="J62" s="32">
        <f t="shared" ref="J62:L62" si="27">J51+J61</f>
        <v>1177</v>
      </c>
      <c r="K62" s="32"/>
      <c r="L62" s="32">
        <f t="shared" si="27"/>
        <v>210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61" t="s">
        <v>56</v>
      </c>
      <c r="F63" s="63">
        <v>90</v>
      </c>
      <c r="G63" s="63">
        <v>13</v>
      </c>
      <c r="H63" s="63">
        <v>22</v>
      </c>
      <c r="I63" s="68">
        <v>24</v>
      </c>
      <c r="J63" s="40">
        <v>345</v>
      </c>
      <c r="K63" s="63">
        <v>294</v>
      </c>
      <c r="L63" s="40"/>
    </row>
    <row r="64" spans="1:12" ht="15">
      <c r="A64" s="23"/>
      <c r="B64" s="15"/>
      <c r="C64" s="11"/>
      <c r="D64" s="6" t="s">
        <v>28</v>
      </c>
      <c r="E64" s="62" t="s">
        <v>57</v>
      </c>
      <c r="F64" s="64">
        <v>160</v>
      </c>
      <c r="G64" s="64">
        <v>4</v>
      </c>
      <c r="H64" s="64">
        <v>5</v>
      </c>
      <c r="I64" s="65">
        <v>25</v>
      </c>
      <c r="J64" s="43">
        <v>160</v>
      </c>
      <c r="K64" s="64">
        <v>309</v>
      </c>
      <c r="L64" s="43"/>
    </row>
    <row r="65" spans="1:12" ht="15">
      <c r="A65" s="23"/>
      <c r="B65" s="15"/>
      <c r="C65" s="11"/>
      <c r="D65" s="7" t="s">
        <v>21</v>
      </c>
      <c r="E65" s="62" t="s">
        <v>89</v>
      </c>
      <c r="F65" s="64">
        <v>200</v>
      </c>
      <c r="G65" s="64">
        <v>0</v>
      </c>
      <c r="H65" s="64">
        <v>0</v>
      </c>
      <c r="I65" s="65">
        <v>15</v>
      </c>
      <c r="J65" s="43">
        <v>66</v>
      </c>
      <c r="K65" s="64">
        <v>398</v>
      </c>
      <c r="L65" s="43"/>
    </row>
    <row r="66" spans="1:12" ht="15">
      <c r="A66" s="23"/>
      <c r="B66" s="15"/>
      <c r="C66" s="11"/>
      <c r="D66" s="7" t="s">
        <v>22</v>
      </c>
      <c r="E66" s="62" t="s">
        <v>67</v>
      </c>
      <c r="F66" s="64">
        <v>50</v>
      </c>
      <c r="G66" s="64">
        <v>7</v>
      </c>
      <c r="H66" s="64">
        <v>5</v>
      </c>
      <c r="I66" s="65">
        <v>10</v>
      </c>
      <c r="J66" s="43">
        <v>122</v>
      </c>
      <c r="K66" s="64">
        <v>3</v>
      </c>
      <c r="L66" s="43"/>
    </row>
    <row r="67" spans="1:12" ht="15">
      <c r="A67" s="23"/>
      <c r="B67" s="15"/>
      <c r="C67" s="11"/>
      <c r="D67" s="7" t="s">
        <v>23</v>
      </c>
      <c r="E67" s="42"/>
      <c r="F67" s="70"/>
      <c r="G67" s="43"/>
      <c r="H67" s="43"/>
      <c r="I67" s="43"/>
      <c r="J67" s="43"/>
      <c r="K67" s="56"/>
      <c r="L67" s="43"/>
    </row>
    <row r="68" spans="1:12" ht="15">
      <c r="A68" s="23"/>
      <c r="B68" s="15"/>
      <c r="C68" s="11"/>
      <c r="D68" s="6" t="s">
        <v>40</v>
      </c>
      <c r="E68" s="69"/>
      <c r="F68" s="70"/>
      <c r="G68" s="43"/>
      <c r="H68" s="43"/>
      <c r="I68" s="43"/>
      <c r="J68" s="43"/>
      <c r="K68" s="70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8">SUM(G63:G69)</f>
        <v>24</v>
      </c>
      <c r="H70" s="19">
        <f t="shared" ref="H70" si="29">SUM(H63:H69)</f>
        <v>32</v>
      </c>
      <c r="I70" s="19">
        <f t="shared" ref="I70" si="30">SUM(I63:I69)</f>
        <v>74</v>
      </c>
      <c r="J70" s="19">
        <f t="shared" ref="J70" si="31">SUM(J63:J69)</f>
        <v>693</v>
      </c>
      <c r="K70" s="25"/>
      <c r="L70" s="19">
        <v>90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7" t="s">
        <v>90</v>
      </c>
      <c r="F72" s="66">
        <v>250</v>
      </c>
      <c r="G72" s="66">
        <v>5</v>
      </c>
      <c r="H72" s="66">
        <v>8</v>
      </c>
      <c r="I72" s="67">
        <v>12</v>
      </c>
      <c r="J72" s="66">
        <v>140</v>
      </c>
      <c r="K72" s="44">
        <v>100</v>
      </c>
      <c r="L72" s="43"/>
    </row>
    <row r="73" spans="1:12" ht="15">
      <c r="A73" s="23"/>
      <c r="B73" s="15"/>
      <c r="C73" s="11"/>
      <c r="D73" s="7" t="s">
        <v>27</v>
      </c>
      <c r="E73" s="47" t="s">
        <v>75</v>
      </c>
      <c r="F73" s="66">
        <v>90</v>
      </c>
      <c r="G73" s="66">
        <v>25</v>
      </c>
      <c r="H73" s="66">
        <v>23</v>
      </c>
      <c r="I73" s="67">
        <v>0</v>
      </c>
      <c r="J73" s="66">
        <v>307</v>
      </c>
      <c r="K73" s="44">
        <v>293</v>
      </c>
      <c r="L73" s="43"/>
    </row>
    <row r="74" spans="1:12" ht="15">
      <c r="A74" s="23"/>
      <c r="B74" s="15"/>
      <c r="C74" s="11"/>
      <c r="D74" s="7" t="s">
        <v>28</v>
      </c>
      <c r="E74" s="47" t="s">
        <v>91</v>
      </c>
      <c r="F74" s="43">
        <v>150</v>
      </c>
      <c r="G74" s="66">
        <v>8</v>
      </c>
      <c r="H74" s="66">
        <v>8</v>
      </c>
      <c r="I74" s="67">
        <v>37</v>
      </c>
      <c r="J74" s="43">
        <v>250</v>
      </c>
      <c r="K74" s="44">
        <v>302</v>
      </c>
      <c r="L74" s="43"/>
    </row>
    <row r="75" spans="1:12" ht="15">
      <c r="A75" s="23"/>
      <c r="B75" s="15"/>
      <c r="C75" s="11"/>
      <c r="D75" s="7" t="s">
        <v>29</v>
      </c>
      <c r="E75" s="47" t="s">
        <v>58</v>
      </c>
      <c r="F75" s="43">
        <v>200</v>
      </c>
      <c r="G75" s="66">
        <v>0</v>
      </c>
      <c r="H75" s="66">
        <v>0</v>
      </c>
      <c r="I75" s="67">
        <v>27</v>
      </c>
      <c r="J75" s="43">
        <v>109</v>
      </c>
      <c r="K75" s="44">
        <v>630</v>
      </c>
      <c r="L75" s="43"/>
    </row>
    <row r="76" spans="1:12" ht="15">
      <c r="A76" s="23"/>
      <c r="B76" s="15"/>
      <c r="C76" s="11"/>
      <c r="D76" s="7" t="s">
        <v>30</v>
      </c>
      <c r="E76" s="47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92</v>
      </c>
      <c r="F77" s="43">
        <v>60</v>
      </c>
      <c r="G77" s="43">
        <v>0</v>
      </c>
      <c r="H77" s="43">
        <v>0</v>
      </c>
      <c r="I77" s="43">
        <v>0</v>
      </c>
      <c r="J77" s="43">
        <v>0</v>
      </c>
      <c r="K77" s="44">
        <v>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750</v>
      </c>
      <c r="G80" s="19">
        <f t="shared" ref="G80" si="32">SUM(G71:G79)</f>
        <v>38</v>
      </c>
      <c r="H80" s="19">
        <f t="shared" ref="H80" si="33">SUM(H71:H79)</f>
        <v>39</v>
      </c>
      <c r="I80" s="19">
        <f t="shared" ref="I80" si="34">SUM(I71:I79)</f>
        <v>76</v>
      </c>
      <c r="J80" s="19">
        <f t="shared" ref="J80" si="35">SUM(J71:J79)</f>
        <v>806</v>
      </c>
      <c r="K80" s="25"/>
      <c r="L80" s="19">
        <v>120</v>
      </c>
    </row>
    <row r="81" spans="1:12" ht="15.75" customHeight="1" thickBot="1">
      <c r="A81" s="29">
        <f>A63</f>
        <v>1</v>
      </c>
      <c r="B81" s="30">
        <f>B63</f>
        <v>4</v>
      </c>
      <c r="C81" s="108" t="s">
        <v>4</v>
      </c>
      <c r="D81" s="109"/>
      <c r="E81" s="31"/>
      <c r="F81" s="32">
        <f>F70+F80</f>
        <v>1250</v>
      </c>
      <c r="G81" s="32">
        <f t="shared" ref="G81" si="36">G70+G80</f>
        <v>62</v>
      </c>
      <c r="H81" s="32">
        <f t="shared" ref="H81" si="37">H70+H80</f>
        <v>71</v>
      </c>
      <c r="I81" s="32">
        <f t="shared" ref="I81" si="38">I70+I80</f>
        <v>150</v>
      </c>
      <c r="J81" s="32">
        <f t="shared" ref="J81:L81" si="39">J70+J80</f>
        <v>1499</v>
      </c>
      <c r="K81" s="32"/>
      <c r="L81" s="32">
        <f t="shared" si="39"/>
        <v>210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93</v>
      </c>
      <c r="F82" s="40">
        <v>200</v>
      </c>
      <c r="G82" s="40">
        <v>18</v>
      </c>
      <c r="H82" s="40">
        <v>36</v>
      </c>
      <c r="I82" s="40">
        <v>35</v>
      </c>
      <c r="J82" s="40">
        <v>578</v>
      </c>
      <c r="K82" s="41">
        <v>265</v>
      </c>
      <c r="L82" s="40"/>
    </row>
    <row r="83" spans="1:12" ht="1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62" t="s">
        <v>95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376</v>
      </c>
      <c r="L84" s="43"/>
    </row>
    <row r="85" spans="1:12" ht="15">
      <c r="A85" s="23"/>
      <c r="B85" s="15"/>
      <c r="C85" s="11"/>
      <c r="D85" s="7" t="s">
        <v>22</v>
      </c>
      <c r="E85" s="62" t="s">
        <v>61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299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25</v>
      </c>
      <c r="E87" s="62" t="s">
        <v>94</v>
      </c>
      <c r="F87" s="43">
        <v>50</v>
      </c>
      <c r="G87" s="43">
        <v>1</v>
      </c>
      <c r="H87" s="43">
        <v>5</v>
      </c>
      <c r="I87" s="43">
        <v>5</v>
      </c>
      <c r="J87" s="43">
        <v>71</v>
      </c>
      <c r="K87" s="44">
        <v>124.01</v>
      </c>
      <c r="L87" s="43"/>
    </row>
    <row r="88" spans="1:12" ht="15">
      <c r="A88" s="23"/>
      <c r="B88" s="15"/>
      <c r="C88" s="11"/>
      <c r="D88" s="6" t="s">
        <v>40</v>
      </c>
      <c r="E88" s="42" t="s">
        <v>96</v>
      </c>
      <c r="F88" s="43">
        <v>20</v>
      </c>
      <c r="G88" s="43">
        <v>0</v>
      </c>
      <c r="H88" s="43">
        <v>0</v>
      </c>
      <c r="I88" s="43">
        <v>16</v>
      </c>
      <c r="J88" s="43">
        <v>65</v>
      </c>
      <c r="K88" s="44">
        <v>423</v>
      </c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0">SUM(G82:G88)</f>
        <v>21</v>
      </c>
      <c r="H89" s="19">
        <f t="shared" ref="H89" si="41">SUM(H82:H88)</f>
        <v>41</v>
      </c>
      <c r="I89" s="19">
        <f t="shared" ref="I89" si="42">SUM(I82:I88)</f>
        <v>80</v>
      </c>
      <c r="J89" s="19">
        <f t="shared" ref="J89" si="43">SUM(J82:J88)</f>
        <v>822</v>
      </c>
      <c r="K89" s="25"/>
      <c r="L89" s="19">
        <v>90</v>
      </c>
    </row>
    <row r="90" spans="1:12" ht="15.75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61" t="s">
        <v>97</v>
      </c>
      <c r="F91" s="63">
        <v>250</v>
      </c>
      <c r="G91" s="63">
        <v>4</v>
      </c>
      <c r="H91" s="63">
        <v>8</v>
      </c>
      <c r="I91" s="68">
        <v>9</v>
      </c>
      <c r="J91" s="63">
        <v>125</v>
      </c>
      <c r="K91" s="44">
        <v>88</v>
      </c>
      <c r="L91" s="43"/>
    </row>
    <row r="92" spans="1:12" ht="15">
      <c r="A92" s="23"/>
      <c r="B92" s="15"/>
      <c r="C92" s="11"/>
      <c r="D92" s="7" t="s">
        <v>27</v>
      </c>
      <c r="E92" s="62" t="s">
        <v>98</v>
      </c>
      <c r="F92" s="64">
        <v>90</v>
      </c>
      <c r="G92" s="64">
        <v>13</v>
      </c>
      <c r="H92" s="64">
        <v>27</v>
      </c>
      <c r="I92" s="65">
        <v>12</v>
      </c>
      <c r="J92" s="64">
        <v>350</v>
      </c>
      <c r="K92" s="44">
        <v>496</v>
      </c>
      <c r="L92" s="43"/>
    </row>
    <row r="93" spans="1:12" ht="15">
      <c r="A93" s="23"/>
      <c r="B93" s="15"/>
      <c r="C93" s="11"/>
      <c r="D93" s="7" t="s">
        <v>28</v>
      </c>
      <c r="E93" s="62" t="s">
        <v>62</v>
      </c>
      <c r="F93" s="64">
        <v>150</v>
      </c>
      <c r="G93" s="64">
        <v>3</v>
      </c>
      <c r="H93" s="64">
        <v>7</v>
      </c>
      <c r="I93" s="65">
        <v>19</v>
      </c>
      <c r="J93" s="64">
        <v>151</v>
      </c>
      <c r="K93" s="44">
        <v>128</v>
      </c>
      <c r="L93" s="43"/>
    </row>
    <row r="94" spans="1:12" ht="15">
      <c r="A94" s="23"/>
      <c r="B94" s="15"/>
      <c r="C94" s="11"/>
      <c r="D94" s="7" t="s">
        <v>29</v>
      </c>
      <c r="E94" s="62" t="s">
        <v>99</v>
      </c>
      <c r="F94" s="64">
        <v>200</v>
      </c>
      <c r="G94" s="64">
        <v>1</v>
      </c>
      <c r="H94" s="64">
        <v>0</v>
      </c>
      <c r="I94" s="65">
        <v>31</v>
      </c>
      <c r="J94" s="64">
        <v>123</v>
      </c>
      <c r="K94" s="44">
        <v>349</v>
      </c>
      <c r="L94" s="43"/>
    </row>
    <row r="95" spans="1:12" ht="15">
      <c r="A95" s="23"/>
      <c r="B95" s="15"/>
      <c r="C95" s="11"/>
      <c r="D95" s="7" t="s">
        <v>30</v>
      </c>
      <c r="E95" s="42"/>
      <c r="F95" s="64"/>
      <c r="G95" s="64"/>
      <c r="H95" s="64"/>
      <c r="I95" s="65"/>
      <c r="J95" s="64"/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46</v>
      </c>
      <c r="F96" s="56">
        <v>60</v>
      </c>
      <c r="G96" s="43">
        <v>0</v>
      </c>
      <c r="H96" s="43">
        <v>0</v>
      </c>
      <c r="I96" s="43">
        <v>0</v>
      </c>
      <c r="J96" s="56">
        <v>0</v>
      </c>
      <c r="K96" s="44"/>
      <c r="L96" s="43"/>
    </row>
    <row r="97" spans="1:12" ht="15">
      <c r="A97" s="23"/>
      <c r="B97" s="15"/>
      <c r="C97" s="11"/>
      <c r="D97" s="6" t="s">
        <v>63</v>
      </c>
      <c r="E97" s="62"/>
      <c r="F97" s="64"/>
      <c r="G97" s="43"/>
      <c r="H97" s="43"/>
      <c r="I97" s="43"/>
      <c r="J97" s="64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4">SUM(G90:G98)</f>
        <v>21</v>
      </c>
      <c r="H99" s="19">
        <f t="shared" ref="H99" si="45">SUM(H90:H98)</f>
        <v>42</v>
      </c>
      <c r="I99" s="19">
        <f t="shared" ref="I99" si="46">SUM(I90:I98)</f>
        <v>71</v>
      </c>
      <c r="J99" s="19">
        <f t="shared" ref="J99" si="47">SUM(J90:J98)</f>
        <v>749</v>
      </c>
      <c r="K99" s="25"/>
      <c r="L99" s="19">
        <v>120</v>
      </c>
    </row>
    <row r="100" spans="1:12" ht="15.75" customHeight="1" thickBot="1">
      <c r="A100" s="29">
        <f>A82</f>
        <v>1</v>
      </c>
      <c r="B100" s="30">
        <f>B82</f>
        <v>5</v>
      </c>
      <c r="C100" s="108" t="s">
        <v>4</v>
      </c>
      <c r="D100" s="109"/>
      <c r="E100" s="31"/>
      <c r="F100" s="32">
        <f>F89+F99</f>
        <v>1250</v>
      </c>
      <c r="G100" s="32">
        <f t="shared" ref="G100" si="48">G89+G99</f>
        <v>42</v>
      </c>
      <c r="H100" s="32">
        <f t="shared" ref="H100" si="49">H89+H99</f>
        <v>83</v>
      </c>
      <c r="I100" s="32">
        <f t="shared" ref="I100" si="50">I89+I99</f>
        <v>151</v>
      </c>
      <c r="J100" s="32">
        <f t="shared" ref="J100:L100" si="51">J89+J99</f>
        <v>1571</v>
      </c>
      <c r="K100" s="32"/>
      <c r="L100" s="32">
        <f t="shared" si="51"/>
        <v>210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71" t="s">
        <v>100</v>
      </c>
      <c r="F101" s="76">
        <v>200</v>
      </c>
      <c r="G101" s="63">
        <v>4</v>
      </c>
      <c r="H101" s="63">
        <v>5</v>
      </c>
      <c r="I101" s="68">
        <v>21</v>
      </c>
      <c r="J101" s="40">
        <v>147</v>
      </c>
      <c r="K101" s="41">
        <v>175</v>
      </c>
      <c r="L101" s="40"/>
    </row>
    <row r="102" spans="1:12" ht="15">
      <c r="A102" s="23"/>
      <c r="B102" s="15"/>
      <c r="C102" s="11"/>
      <c r="D102" s="6" t="s">
        <v>40</v>
      </c>
      <c r="E102" s="42" t="s">
        <v>101</v>
      </c>
      <c r="F102" s="66">
        <v>100</v>
      </c>
      <c r="G102" s="66">
        <v>4</v>
      </c>
      <c r="H102" s="66">
        <v>0</v>
      </c>
      <c r="I102" s="67">
        <v>19</v>
      </c>
      <c r="J102" s="43">
        <v>95</v>
      </c>
      <c r="K102" s="44">
        <v>431</v>
      </c>
      <c r="L102" s="43"/>
    </row>
    <row r="103" spans="1:12" ht="15">
      <c r="A103" s="23"/>
      <c r="B103" s="15"/>
      <c r="C103" s="11"/>
      <c r="D103" s="7" t="s">
        <v>21</v>
      </c>
      <c r="E103" s="42" t="s">
        <v>102</v>
      </c>
      <c r="F103" s="66">
        <v>200</v>
      </c>
      <c r="G103" s="66">
        <v>6</v>
      </c>
      <c r="H103" s="66">
        <v>6</v>
      </c>
      <c r="I103" s="67">
        <v>19</v>
      </c>
      <c r="J103" s="43">
        <v>156</v>
      </c>
      <c r="K103" s="44">
        <v>382</v>
      </c>
      <c r="L103" s="43"/>
    </row>
    <row r="104" spans="1:12" ht="15">
      <c r="A104" s="23"/>
      <c r="B104" s="15"/>
      <c r="C104" s="11"/>
      <c r="D104" s="7" t="s">
        <v>22</v>
      </c>
      <c r="E104" s="42" t="s">
        <v>67</v>
      </c>
      <c r="F104" s="75">
        <v>50</v>
      </c>
      <c r="G104" s="75">
        <v>7</v>
      </c>
      <c r="H104" s="75">
        <v>5</v>
      </c>
      <c r="I104" s="77">
        <v>10</v>
      </c>
      <c r="J104" s="43">
        <v>122</v>
      </c>
      <c r="K104" s="44">
        <v>3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65</v>
      </c>
      <c r="E106" s="47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2">SUM(G101:G107)</f>
        <v>21</v>
      </c>
      <c r="H108" s="19">
        <f t="shared" si="52"/>
        <v>16</v>
      </c>
      <c r="I108" s="19">
        <f t="shared" si="52"/>
        <v>69</v>
      </c>
      <c r="J108" s="19">
        <f t="shared" si="52"/>
        <v>520</v>
      </c>
      <c r="K108" s="25"/>
      <c r="L108" s="19">
        <v>90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72" t="s">
        <v>103</v>
      </c>
      <c r="F109" s="74">
        <v>30</v>
      </c>
      <c r="G109" s="43">
        <v>3</v>
      </c>
      <c r="H109" s="43">
        <v>1</v>
      </c>
      <c r="I109" s="43">
        <v>18</v>
      </c>
      <c r="J109" s="43">
        <v>98</v>
      </c>
      <c r="K109" s="44">
        <v>133</v>
      </c>
      <c r="L109" s="43"/>
    </row>
    <row r="110" spans="1:12" ht="15">
      <c r="A110" s="23"/>
      <c r="B110" s="15"/>
      <c r="C110" s="11"/>
      <c r="D110" s="7" t="s">
        <v>26</v>
      </c>
      <c r="E110" s="47" t="s">
        <v>66</v>
      </c>
      <c r="F110" s="66">
        <v>250</v>
      </c>
      <c r="G110" s="43">
        <v>3</v>
      </c>
      <c r="H110" s="43">
        <v>3</v>
      </c>
      <c r="I110" s="43">
        <v>20</v>
      </c>
      <c r="J110" s="43">
        <v>120</v>
      </c>
      <c r="K110" s="44">
        <v>101</v>
      </c>
      <c r="L110" s="43"/>
    </row>
    <row r="111" spans="1:12" ht="15">
      <c r="A111" s="23"/>
      <c r="B111" s="15"/>
      <c r="C111" s="11"/>
      <c r="D111" s="7" t="s">
        <v>27</v>
      </c>
      <c r="E111" s="47" t="s">
        <v>104</v>
      </c>
      <c r="F111" s="66">
        <v>200</v>
      </c>
      <c r="G111" s="43">
        <v>21</v>
      </c>
      <c r="H111" s="43">
        <v>28</v>
      </c>
      <c r="I111" s="43">
        <v>36</v>
      </c>
      <c r="J111" s="43">
        <v>476</v>
      </c>
      <c r="K111" s="44">
        <v>220</v>
      </c>
      <c r="L111" s="43"/>
    </row>
    <row r="112" spans="1:12" ht="15">
      <c r="A112" s="23"/>
      <c r="B112" s="15"/>
      <c r="C112" s="11"/>
      <c r="D112" s="7" t="s">
        <v>28</v>
      </c>
      <c r="E112" s="56"/>
      <c r="F112" s="56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7" t="s">
        <v>58</v>
      </c>
      <c r="F113" s="66">
        <v>200</v>
      </c>
      <c r="G113" s="43">
        <v>0</v>
      </c>
      <c r="H113" s="43">
        <v>0</v>
      </c>
      <c r="I113" s="43">
        <v>27</v>
      </c>
      <c r="J113" s="43">
        <v>109</v>
      </c>
      <c r="K113" s="44">
        <v>630</v>
      </c>
      <c r="L113" s="43"/>
    </row>
    <row r="114" spans="1:12" ht="15">
      <c r="A114" s="23"/>
      <c r="B114" s="15"/>
      <c r="C114" s="11"/>
      <c r="D114" s="7" t="s">
        <v>30</v>
      </c>
      <c r="E114" s="73"/>
      <c r="F114" s="75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46</v>
      </c>
      <c r="F115" s="43">
        <v>60</v>
      </c>
      <c r="G115" s="43">
        <v>0</v>
      </c>
      <c r="H115" s="43">
        <v>0</v>
      </c>
      <c r="I115" s="43">
        <v>0</v>
      </c>
      <c r="J115" s="43">
        <v>0</v>
      </c>
      <c r="K115" s="44">
        <v>0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740</v>
      </c>
      <c r="G118" s="19">
        <f t="shared" ref="G118:J118" si="53">SUM(G109:G117)</f>
        <v>27</v>
      </c>
      <c r="H118" s="19">
        <f t="shared" si="53"/>
        <v>32</v>
      </c>
      <c r="I118" s="19">
        <f t="shared" si="53"/>
        <v>101</v>
      </c>
      <c r="J118" s="19">
        <f t="shared" si="53"/>
        <v>803</v>
      </c>
      <c r="K118" s="25"/>
      <c r="L118" s="19">
        <v>120</v>
      </c>
    </row>
    <row r="119" spans="1:12" ht="15.75" thickBot="1">
      <c r="A119" s="29">
        <f>A101</f>
        <v>2</v>
      </c>
      <c r="B119" s="30">
        <f>B101</f>
        <v>1</v>
      </c>
      <c r="C119" s="108" t="s">
        <v>4</v>
      </c>
      <c r="D119" s="109"/>
      <c r="E119" s="31"/>
      <c r="F119" s="32">
        <f>F108+F118</f>
        <v>1290</v>
      </c>
      <c r="G119" s="32">
        <f t="shared" ref="G119" si="54">G108+G118</f>
        <v>48</v>
      </c>
      <c r="H119" s="32">
        <f t="shared" ref="H119" si="55">H108+H118</f>
        <v>48</v>
      </c>
      <c r="I119" s="32">
        <f t="shared" ref="I119" si="56">I108+I118</f>
        <v>170</v>
      </c>
      <c r="J119" s="32">
        <f t="shared" ref="J119:L119" si="57">J108+J118</f>
        <v>1323</v>
      </c>
      <c r="K119" s="32"/>
      <c r="L119" s="32">
        <f t="shared" si="57"/>
        <v>210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78" t="s">
        <v>75</v>
      </c>
      <c r="F120" s="40">
        <v>90</v>
      </c>
      <c r="G120" s="80">
        <v>25</v>
      </c>
      <c r="H120" s="80">
        <v>23</v>
      </c>
      <c r="I120" s="81">
        <v>0</v>
      </c>
      <c r="J120" s="40">
        <v>307</v>
      </c>
      <c r="K120" s="41">
        <v>293</v>
      </c>
      <c r="L120" s="40"/>
    </row>
    <row r="121" spans="1:12" ht="15">
      <c r="A121" s="14"/>
      <c r="B121" s="15"/>
      <c r="C121" s="11"/>
      <c r="D121" s="6" t="s">
        <v>25</v>
      </c>
      <c r="E121" s="42" t="s">
        <v>103</v>
      </c>
      <c r="F121" s="43">
        <v>30</v>
      </c>
      <c r="G121" s="43">
        <v>3</v>
      </c>
      <c r="H121" s="43">
        <v>1</v>
      </c>
      <c r="I121" s="43">
        <v>18</v>
      </c>
      <c r="J121" s="43">
        <v>98</v>
      </c>
      <c r="K121" s="44">
        <v>133</v>
      </c>
      <c r="L121" s="43"/>
    </row>
    <row r="122" spans="1:12" ht="15">
      <c r="A122" s="14"/>
      <c r="B122" s="15"/>
      <c r="C122" s="11"/>
      <c r="D122" s="7" t="s">
        <v>21</v>
      </c>
      <c r="E122" s="82" t="s">
        <v>64</v>
      </c>
      <c r="F122" s="43">
        <v>200</v>
      </c>
      <c r="G122" s="83">
        <v>0</v>
      </c>
      <c r="H122" s="83">
        <v>0</v>
      </c>
      <c r="I122" s="84">
        <v>9</v>
      </c>
      <c r="J122" s="43">
        <v>37</v>
      </c>
      <c r="K122" s="44">
        <v>376</v>
      </c>
      <c r="L122" s="43"/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30</v>
      </c>
      <c r="G123" s="85">
        <v>2</v>
      </c>
      <c r="H123" s="85">
        <v>0</v>
      </c>
      <c r="I123" s="86">
        <v>15</v>
      </c>
      <c r="J123" s="43">
        <v>71</v>
      </c>
      <c r="K123" s="44">
        <v>299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68</v>
      </c>
      <c r="E125" s="87"/>
      <c r="F125" s="43"/>
      <c r="G125" s="88"/>
      <c r="H125" s="88"/>
      <c r="I125" s="89"/>
      <c r="J125" s="43"/>
      <c r="K125" s="44"/>
      <c r="L125" s="43"/>
    </row>
    <row r="126" spans="1:12" ht="15">
      <c r="A126" s="14"/>
      <c r="B126" s="15"/>
      <c r="C126" s="11"/>
      <c r="D126" s="6" t="s">
        <v>28</v>
      </c>
      <c r="E126" s="42" t="s">
        <v>105</v>
      </c>
      <c r="F126" s="43">
        <v>150</v>
      </c>
      <c r="G126" s="43">
        <v>4</v>
      </c>
      <c r="H126" s="43">
        <v>5</v>
      </c>
      <c r="I126" s="43">
        <v>24</v>
      </c>
      <c r="J126" s="43">
        <v>150</v>
      </c>
      <c r="K126" s="44">
        <v>309</v>
      </c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8">SUM(G120:G126)</f>
        <v>34</v>
      </c>
      <c r="H127" s="19">
        <f t="shared" si="58"/>
        <v>29</v>
      </c>
      <c r="I127" s="19">
        <f t="shared" si="58"/>
        <v>66</v>
      </c>
      <c r="J127" s="19">
        <f t="shared" si="58"/>
        <v>663</v>
      </c>
      <c r="K127" s="25"/>
      <c r="L127" s="19">
        <v>90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90" t="s">
        <v>69</v>
      </c>
      <c r="F129" s="91">
        <v>250</v>
      </c>
      <c r="G129" s="93">
        <v>4</v>
      </c>
      <c r="H129" s="93">
        <v>8</v>
      </c>
      <c r="I129" s="94">
        <v>9</v>
      </c>
      <c r="J129" s="92">
        <v>125</v>
      </c>
      <c r="K129" s="44">
        <v>88</v>
      </c>
      <c r="L129" s="43"/>
    </row>
    <row r="130" spans="1:12" ht="30">
      <c r="A130" s="14"/>
      <c r="B130" s="15"/>
      <c r="C130" s="11"/>
      <c r="D130" s="7" t="s">
        <v>27</v>
      </c>
      <c r="E130" s="90" t="s">
        <v>70</v>
      </c>
      <c r="F130" s="91">
        <v>90</v>
      </c>
      <c r="G130" s="93">
        <v>13</v>
      </c>
      <c r="H130" s="93">
        <v>27</v>
      </c>
      <c r="I130" s="94">
        <v>12</v>
      </c>
      <c r="J130" s="92">
        <v>350</v>
      </c>
      <c r="K130" s="44">
        <v>496</v>
      </c>
      <c r="L130" s="43"/>
    </row>
    <row r="131" spans="1:12" ht="15">
      <c r="A131" s="14"/>
      <c r="B131" s="15"/>
      <c r="C131" s="11"/>
      <c r="D131" s="7" t="s">
        <v>28</v>
      </c>
      <c r="E131" s="90" t="s">
        <v>51</v>
      </c>
      <c r="F131" s="91">
        <v>150</v>
      </c>
      <c r="G131" s="93">
        <v>3</v>
      </c>
      <c r="H131" s="93">
        <v>7</v>
      </c>
      <c r="I131" s="94">
        <v>19</v>
      </c>
      <c r="J131" s="92">
        <v>151</v>
      </c>
      <c r="K131" s="44">
        <v>128</v>
      </c>
      <c r="L131" s="43"/>
    </row>
    <row r="132" spans="1:12" ht="15">
      <c r="A132" s="14"/>
      <c r="B132" s="15"/>
      <c r="C132" s="11"/>
      <c r="D132" s="7" t="s">
        <v>29</v>
      </c>
      <c r="E132" s="90" t="s">
        <v>106</v>
      </c>
      <c r="F132" s="91">
        <v>200</v>
      </c>
      <c r="G132" s="93">
        <v>0</v>
      </c>
      <c r="H132" s="93">
        <v>0</v>
      </c>
      <c r="I132" s="94">
        <v>28</v>
      </c>
      <c r="J132" s="92">
        <v>109</v>
      </c>
      <c r="K132" s="44">
        <v>342</v>
      </c>
      <c r="L132" s="43"/>
    </row>
    <row r="133" spans="1:12" ht="15">
      <c r="A133" s="14"/>
      <c r="B133" s="15"/>
      <c r="C133" s="11"/>
      <c r="D133" s="7" t="s">
        <v>30</v>
      </c>
      <c r="E133" s="90"/>
      <c r="F133" s="91">
        <v>30</v>
      </c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92</v>
      </c>
      <c r="F134" s="43">
        <v>60</v>
      </c>
      <c r="G134" s="43">
        <v>0</v>
      </c>
      <c r="H134" s="43">
        <v>0</v>
      </c>
      <c r="I134" s="43">
        <v>0</v>
      </c>
      <c r="J134" s="43">
        <v>0</v>
      </c>
      <c r="K134" s="44">
        <v>0</v>
      </c>
      <c r="L134" s="43"/>
    </row>
    <row r="135" spans="1:12" ht="15">
      <c r="A135" s="14"/>
      <c r="B135" s="15"/>
      <c r="C135" s="11"/>
      <c r="D135" s="6" t="s">
        <v>40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 t="s">
        <v>20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59">SUM(G128:G136)</f>
        <v>20</v>
      </c>
      <c r="H137" s="19">
        <f t="shared" si="59"/>
        <v>42</v>
      </c>
      <c r="I137" s="19">
        <f t="shared" si="59"/>
        <v>68</v>
      </c>
      <c r="J137" s="19">
        <f t="shared" si="59"/>
        <v>735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08" t="s">
        <v>4</v>
      </c>
      <c r="D138" s="109"/>
      <c r="E138" s="31"/>
      <c r="F138" s="32">
        <f>F127+F137</f>
        <v>1280</v>
      </c>
      <c r="G138" s="32">
        <f t="shared" ref="G138" si="61">G127+G137</f>
        <v>54</v>
      </c>
      <c r="H138" s="32">
        <f t="shared" ref="H138" si="62">H127+H137</f>
        <v>71</v>
      </c>
      <c r="I138" s="32">
        <f t="shared" ref="I138" si="63">I127+I137</f>
        <v>134</v>
      </c>
      <c r="J138" s="32">
        <f t="shared" ref="J138:L138" si="64">J127+J137</f>
        <v>1398</v>
      </c>
      <c r="K138" s="32"/>
      <c r="L138" s="32">
        <f t="shared" si="64"/>
        <v>90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107</v>
      </c>
      <c r="F139" s="54">
        <v>150</v>
      </c>
      <c r="G139" s="54">
        <v>15</v>
      </c>
      <c r="H139" s="54">
        <v>24</v>
      </c>
      <c r="I139" s="55">
        <v>3</v>
      </c>
      <c r="J139" s="54">
        <v>288</v>
      </c>
      <c r="K139" s="79">
        <v>210</v>
      </c>
      <c r="L139" s="40"/>
    </row>
    <row r="140" spans="1:12" ht="15">
      <c r="A140" s="23"/>
      <c r="B140" s="15"/>
      <c r="C140" s="11"/>
      <c r="D140" s="6" t="s">
        <v>25</v>
      </c>
      <c r="E140" s="42" t="s">
        <v>108</v>
      </c>
      <c r="F140" s="57">
        <v>30</v>
      </c>
      <c r="G140" s="57">
        <v>1</v>
      </c>
      <c r="H140" s="57">
        <v>5</v>
      </c>
      <c r="I140" s="58">
        <v>5</v>
      </c>
      <c r="J140" s="57">
        <v>68</v>
      </c>
      <c r="K140" s="95">
        <v>131</v>
      </c>
      <c r="L140" s="43"/>
    </row>
    <row r="141" spans="1:12" ht="15">
      <c r="A141" s="23"/>
      <c r="B141" s="15"/>
      <c r="C141" s="11"/>
      <c r="D141" s="7" t="s">
        <v>21</v>
      </c>
      <c r="E141" s="42" t="s">
        <v>110</v>
      </c>
      <c r="F141" s="59">
        <v>200</v>
      </c>
      <c r="G141" s="59">
        <v>0</v>
      </c>
      <c r="H141" s="59">
        <v>0</v>
      </c>
      <c r="I141" s="60">
        <v>15</v>
      </c>
      <c r="J141" s="59">
        <v>66</v>
      </c>
      <c r="K141" s="6">
        <v>398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59">
        <v>30</v>
      </c>
      <c r="G142" s="59">
        <v>2</v>
      </c>
      <c r="H142" s="59">
        <v>0</v>
      </c>
      <c r="I142" s="60">
        <v>15</v>
      </c>
      <c r="J142" s="56">
        <v>71</v>
      </c>
      <c r="K142" s="56">
        <v>299</v>
      </c>
      <c r="L142" s="43"/>
    </row>
    <row r="143" spans="1:12" ht="15">
      <c r="A143" s="23"/>
      <c r="B143" s="15"/>
      <c r="C143" s="11"/>
      <c r="D143" s="7" t="s">
        <v>23</v>
      </c>
      <c r="E143" s="42" t="s">
        <v>109</v>
      </c>
      <c r="F143" s="56">
        <v>120</v>
      </c>
      <c r="G143" s="56">
        <v>0</v>
      </c>
      <c r="H143" s="56">
        <v>0</v>
      </c>
      <c r="I143" s="56">
        <v>1</v>
      </c>
      <c r="J143" s="56">
        <v>5</v>
      </c>
      <c r="K143" s="44">
        <v>500</v>
      </c>
      <c r="L143" s="43"/>
    </row>
    <row r="144" spans="1:12" ht="15">
      <c r="A144" s="23"/>
      <c r="B144" s="15"/>
      <c r="C144" s="11"/>
      <c r="D144" s="6" t="s">
        <v>40</v>
      </c>
      <c r="E144" s="42"/>
      <c r="F144" s="59"/>
      <c r="G144" s="59"/>
      <c r="H144" s="59"/>
      <c r="I144" s="60"/>
      <c r="J144" s="59"/>
      <c r="K144" s="6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65">SUM(G139:G145)</f>
        <v>18</v>
      </c>
      <c r="H146" s="19">
        <f t="shared" si="65"/>
        <v>29</v>
      </c>
      <c r="I146" s="19">
        <f t="shared" si="65"/>
        <v>39</v>
      </c>
      <c r="J146" s="19">
        <f t="shared" si="65"/>
        <v>498</v>
      </c>
      <c r="K146" s="25"/>
      <c r="L146" s="19">
        <v>90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52" t="s">
        <v>111</v>
      </c>
      <c r="F148" s="59">
        <v>250</v>
      </c>
      <c r="G148" s="59">
        <v>2</v>
      </c>
      <c r="H148" s="59">
        <v>5</v>
      </c>
      <c r="I148" s="60">
        <v>15</v>
      </c>
      <c r="J148" s="59">
        <v>116</v>
      </c>
      <c r="K148" s="6">
        <v>96</v>
      </c>
      <c r="L148" s="43"/>
    </row>
    <row r="149" spans="1:12" ht="15">
      <c r="A149" s="23"/>
      <c r="B149" s="15"/>
      <c r="C149" s="11"/>
      <c r="D149" s="7" t="s">
        <v>27</v>
      </c>
      <c r="E149" s="52" t="s">
        <v>73</v>
      </c>
      <c r="F149" s="59">
        <v>90</v>
      </c>
      <c r="G149" s="59">
        <v>9</v>
      </c>
      <c r="H149" s="59">
        <v>20</v>
      </c>
      <c r="I149" s="60">
        <v>3</v>
      </c>
      <c r="J149" s="59">
        <v>294</v>
      </c>
      <c r="K149" s="6">
        <v>260</v>
      </c>
      <c r="L149" s="43"/>
    </row>
    <row r="150" spans="1:12" ht="15">
      <c r="A150" s="23"/>
      <c r="B150" s="15"/>
      <c r="C150" s="11"/>
      <c r="D150" s="7" t="s">
        <v>28</v>
      </c>
      <c r="E150" s="52" t="s">
        <v>112</v>
      </c>
      <c r="F150" s="59">
        <v>150</v>
      </c>
      <c r="G150" s="59">
        <v>4</v>
      </c>
      <c r="H150" s="59">
        <v>5</v>
      </c>
      <c r="I150" s="60">
        <v>24</v>
      </c>
      <c r="J150" s="59">
        <v>150</v>
      </c>
      <c r="K150" s="6">
        <v>309</v>
      </c>
      <c r="L150" s="43"/>
    </row>
    <row r="151" spans="1:12" ht="15">
      <c r="A151" s="23"/>
      <c r="B151" s="15"/>
      <c r="C151" s="11"/>
      <c r="D151" s="7" t="s">
        <v>29</v>
      </c>
      <c r="E151" s="52" t="s">
        <v>71</v>
      </c>
      <c r="F151" s="59">
        <v>200</v>
      </c>
      <c r="G151" s="59">
        <v>0</v>
      </c>
      <c r="H151" s="59">
        <v>0</v>
      </c>
      <c r="I151" s="60">
        <v>24</v>
      </c>
      <c r="J151" s="59">
        <v>101</v>
      </c>
      <c r="K151" s="6">
        <v>841.02</v>
      </c>
      <c r="L151" s="43"/>
    </row>
    <row r="152" spans="1:12" ht="15">
      <c r="A152" s="23"/>
      <c r="B152" s="15"/>
      <c r="C152" s="11"/>
      <c r="D152" s="7" t="s">
        <v>30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113</v>
      </c>
      <c r="F153" s="43">
        <v>60</v>
      </c>
      <c r="G153" s="43">
        <v>0</v>
      </c>
      <c r="H153" s="43">
        <v>0</v>
      </c>
      <c r="I153" s="43">
        <v>0</v>
      </c>
      <c r="J153" s="43">
        <v>0</v>
      </c>
      <c r="K153" s="44">
        <v>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66">SUM(G147:G155)</f>
        <v>15</v>
      </c>
      <c r="H156" s="19">
        <f t="shared" si="66"/>
        <v>30</v>
      </c>
      <c r="I156" s="19">
        <f t="shared" si="66"/>
        <v>66</v>
      </c>
      <c r="J156" s="19">
        <f t="shared" si="66"/>
        <v>661</v>
      </c>
      <c r="K156" s="25"/>
      <c r="L156" s="19">
        <v>120</v>
      </c>
    </row>
    <row r="157" spans="1:12" ht="15.75" thickBot="1">
      <c r="A157" s="29">
        <f>A139</f>
        <v>2</v>
      </c>
      <c r="B157" s="30">
        <f>B139</f>
        <v>3</v>
      </c>
      <c r="C157" s="108" t="s">
        <v>4</v>
      </c>
      <c r="D157" s="109"/>
      <c r="E157" s="31"/>
      <c r="F157" s="32">
        <f>F146+F156</f>
        <v>1280</v>
      </c>
      <c r="G157" s="32">
        <f t="shared" ref="G157" si="67">G146+G156</f>
        <v>33</v>
      </c>
      <c r="H157" s="32">
        <f t="shared" ref="H157" si="68">H146+H156</f>
        <v>59</v>
      </c>
      <c r="I157" s="32">
        <f t="shared" ref="I157" si="69">I146+I156</f>
        <v>105</v>
      </c>
      <c r="J157" s="32">
        <f t="shared" ref="J157:L157" si="70">J146+J156</f>
        <v>1159</v>
      </c>
      <c r="K157" s="32"/>
      <c r="L157" s="32">
        <f t="shared" si="70"/>
        <v>210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114</v>
      </c>
      <c r="F158" s="40">
        <v>90</v>
      </c>
      <c r="G158" s="97">
        <v>8</v>
      </c>
      <c r="H158" s="97">
        <v>6</v>
      </c>
      <c r="I158" s="98">
        <v>10</v>
      </c>
      <c r="J158" s="40">
        <v>120</v>
      </c>
      <c r="K158" s="41">
        <v>215</v>
      </c>
      <c r="L158" s="40"/>
    </row>
    <row r="159" spans="1:12" ht="15">
      <c r="A159" s="23"/>
      <c r="B159" s="15"/>
      <c r="C159" s="11"/>
      <c r="D159" s="6" t="s">
        <v>28</v>
      </c>
      <c r="E159" s="42" t="s">
        <v>72</v>
      </c>
      <c r="F159" s="43">
        <v>150</v>
      </c>
      <c r="G159" s="101">
        <v>3</v>
      </c>
      <c r="H159" s="101">
        <v>7</v>
      </c>
      <c r="I159" s="102">
        <v>19</v>
      </c>
      <c r="J159" s="43">
        <v>151</v>
      </c>
      <c r="K159" s="44">
        <v>128</v>
      </c>
      <c r="L159" s="43"/>
    </row>
    <row r="160" spans="1:12" ht="15">
      <c r="A160" s="23"/>
      <c r="B160" s="15"/>
      <c r="C160" s="11"/>
      <c r="D160" s="7" t="s">
        <v>21</v>
      </c>
      <c r="E160" s="42" t="s">
        <v>115</v>
      </c>
      <c r="F160" s="43">
        <v>200</v>
      </c>
      <c r="G160" s="99">
        <v>4</v>
      </c>
      <c r="H160" s="99">
        <v>4</v>
      </c>
      <c r="I160" s="100">
        <v>17</v>
      </c>
      <c r="J160" s="43">
        <v>122</v>
      </c>
      <c r="K160" s="44">
        <v>379</v>
      </c>
      <c r="L160" s="43"/>
    </row>
    <row r="161" spans="1:12" ht="15">
      <c r="A161" s="23"/>
      <c r="B161" s="15"/>
      <c r="C161" s="11"/>
      <c r="D161" s="7" t="s">
        <v>22</v>
      </c>
      <c r="E161" s="42" t="s">
        <v>39</v>
      </c>
      <c r="F161" s="43">
        <v>30</v>
      </c>
      <c r="G161" s="99">
        <v>2</v>
      </c>
      <c r="H161" s="99">
        <v>0</v>
      </c>
      <c r="I161" s="100">
        <v>15</v>
      </c>
      <c r="J161" s="43">
        <v>71</v>
      </c>
      <c r="K161" s="44">
        <v>299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56"/>
      <c r="H162" s="56"/>
      <c r="I162" s="56"/>
      <c r="J162" s="43"/>
      <c r="K162" s="44"/>
      <c r="L162" s="43"/>
    </row>
    <row r="163" spans="1:12" ht="15">
      <c r="A163" s="23"/>
      <c r="B163" s="15"/>
      <c r="C163" s="11"/>
      <c r="D163" s="6" t="s">
        <v>65</v>
      </c>
      <c r="E163" s="42"/>
      <c r="F163" s="43"/>
      <c r="G163" s="99"/>
      <c r="H163" s="99"/>
      <c r="I163" s="100"/>
      <c r="J163" s="43"/>
      <c r="K163" s="44"/>
      <c r="L163" s="43"/>
    </row>
    <row r="164" spans="1:12" ht="15">
      <c r="A164" s="23"/>
      <c r="B164" s="15"/>
      <c r="C164" s="11"/>
      <c r="D164" s="6" t="s">
        <v>40</v>
      </c>
      <c r="E164" s="42" t="s">
        <v>41</v>
      </c>
      <c r="F164" s="43">
        <v>30</v>
      </c>
      <c r="G164" s="43">
        <v>6</v>
      </c>
      <c r="H164" s="43">
        <v>1</v>
      </c>
      <c r="I164" s="43">
        <v>36</v>
      </c>
      <c r="J164" s="43">
        <v>179</v>
      </c>
      <c r="K164" s="44">
        <v>475.01</v>
      </c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1">SUM(G158:G164)</f>
        <v>23</v>
      </c>
      <c r="H165" s="19">
        <f t="shared" si="71"/>
        <v>18</v>
      </c>
      <c r="I165" s="19">
        <f t="shared" si="71"/>
        <v>97</v>
      </c>
      <c r="J165" s="19">
        <f t="shared" si="71"/>
        <v>643</v>
      </c>
      <c r="K165" s="25"/>
      <c r="L165" s="19">
        <v>90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106">
        <v>8</v>
      </c>
      <c r="H166" s="106">
        <v>8</v>
      </c>
      <c r="I166" s="107">
        <v>17</v>
      </c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103" t="s">
        <v>76</v>
      </c>
      <c r="F167" s="43">
        <v>250</v>
      </c>
      <c r="G167" s="106">
        <v>8</v>
      </c>
      <c r="H167" s="106">
        <v>8</v>
      </c>
      <c r="I167" s="107">
        <v>17</v>
      </c>
      <c r="J167" s="105">
        <v>164</v>
      </c>
      <c r="K167" s="44">
        <v>112</v>
      </c>
      <c r="L167" s="43"/>
    </row>
    <row r="168" spans="1:12" ht="15">
      <c r="A168" s="23"/>
      <c r="B168" s="15"/>
      <c r="C168" s="11"/>
      <c r="D168" s="7" t="s">
        <v>27</v>
      </c>
      <c r="E168" s="103" t="s">
        <v>77</v>
      </c>
      <c r="F168" s="43">
        <v>200</v>
      </c>
      <c r="G168" s="43">
        <v>18</v>
      </c>
      <c r="H168" s="43">
        <v>36</v>
      </c>
      <c r="I168" s="43">
        <v>35</v>
      </c>
      <c r="J168" s="105">
        <v>578</v>
      </c>
      <c r="K168" s="44">
        <v>265</v>
      </c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104" t="s">
        <v>58</v>
      </c>
      <c r="F170" s="43">
        <v>200</v>
      </c>
      <c r="G170" s="43">
        <v>0</v>
      </c>
      <c r="H170" s="43">
        <v>0</v>
      </c>
      <c r="I170" s="43">
        <v>27</v>
      </c>
      <c r="J170" s="43">
        <v>109</v>
      </c>
      <c r="K170" s="44">
        <v>630</v>
      </c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46</v>
      </c>
      <c r="F172" s="43">
        <v>60</v>
      </c>
      <c r="G172" s="43">
        <v>0</v>
      </c>
      <c r="H172" s="43">
        <v>0</v>
      </c>
      <c r="I172" s="43">
        <v>0</v>
      </c>
      <c r="J172" s="43">
        <v>0</v>
      </c>
      <c r="K172" s="44">
        <v>0</v>
      </c>
      <c r="L172" s="43"/>
    </row>
    <row r="173" spans="1:12" ht="15">
      <c r="A173" s="23"/>
      <c r="B173" s="15"/>
      <c r="C173" s="11"/>
      <c r="D173" s="6" t="s">
        <v>23</v>
      </c>
      <c r="E173" s="42" t="s">
        <v>78</v>
      </c>
      <c r="F173" s="43">
        <v>120</v>
      </c>
      <c r="G173" s="43">
        <v>0</v>
      </c>
      <c r="H173" s="43">
        <v>0</v>
      </c>
      <c r="I173" s="43">
        <v>1</v>
      </c>
      <c r="J173" s="43">
        <v>5</v>
      </c>
      <c r="K173" s="44">
        <v>500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72">SUM(G166:G174)</f>
        <v>34</v>
      </c>
      <c r="H175" s="19">
        <f t="shared" si="72"/>
        <v>52</v>
      </c>
      <c r="I175" s="19">
        <f t="shared" si="72"/>
        <v>97</v>
      </c>
      <c r="J175" s="19">
        <f t="shared" si="72"/>
        <v>856</v>
      </c>
      <c r="K175" s="25"/>
      <c r="L175" s="19">
        <v>120</v>
      </c>
    </row>
    <row r="176" spans="1:12" ht="15.75" thickBot="1">
      <c r="A176" s="29">
        <f>A158</f>
        <v>2</v>
      </c>
      <c r="B176" s="30">
        <f>B158</f>
        <v>4</v>
      </c>
      <c r="C176" s="108" t="s">
        <v>4</v>
      </c>
      <c r="D176" s="109"/>
      <c r="E176" s="31"/>
      <c r="F176" s="32">
        <f>F165+F175</f>
        <v>1330</v>
      </c>
      <c r="G176" s="32">
        <f t="shared" ref="G176" si="73">G165+G175</f>
        <v>57</v>
      </c>
      <c r="H176" s="32">
        <f t="shared" ref="H176" si="74">H165+H175</f>
        <v>70</v>
      </c>
      <c r="I176" s="32">
        <f t="shared" ref="I176" si="75">I165+I175</f>
        <v>194</v>
      </c>
      <c r="J176" s="32">
        <f t="shared" ref="J176:L176" si="76">J165+J175</f>
        <v>1499</v>
      </c>
      <c r="K176" s="32"/>
      <c r="L176" s="32">
        <f t="shared" si="76"/>
        <v>210</v>
      </c>
    </row>
    <row r="177" spans="1:12" ht="30">
      <c r="A177" s="20">
        <v>2</v>
      </c>
      <c r="B177" s="21">
        <v>5</v>
      </c>
      <c r="C177" s="22" t="s">
        <v>19</v>
      </c>
      <c r="D177" s="5" t="s">
        <v>20</v>
      </c>
      <c r="E177" s="53" t="s">
        <v>116</v>
      </c>
      <c r="F177" s="40">
        <v>150</v>
      </c>
      <c r="G177" s="54">
        <v>8</v>
      </c>
      <c r="H177" s="54">
        <v>14</v>
      </c>
      <c r="I177" s="55">
        <v>41</v>
      </c>
      <c r="J177" s="40">
        <v>319</v>
      </c>
      <c r="K177" s="41">
        <v>500</v>
      </c>
      <c r="L177" s="40"/>
    </row>
    <row r="178" spans="1:12" ht="15">
      <c r="A178" s="23"/>
      <c r="B178" s="15"/>
      <c r="C178" s="11"/>
      <c r="D178" s="6" t="s">
        <v>28</v>
      </c>
      <c r="E178" s="96"/>
      <c r="F178" s="43"/>
      <c r="G178" s="57"/>
      <c r="H178" s="57"/>
      <c r="I178" s="58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52" t="s">
        <v>48</v>
      </c>
      <c r="F179" s="43">
        <v>200</v>
      </c>
      <c r="G179" s="43">
        <v>0</v>
      </c>
      <c r="H179" s="43">
        <v>0</v>
      </c>
      <c r="I179" s="43">
        <v>9</v>
      </c>
      <c r="J179" s="43">
        <v>37</v>
      </c>
      <c r="K179" s="44">
        <v>376</v>
      </c>
      <c r="L179" s="43"/>
    </row>
    <row r="180" spans="1:12" ht="15">
      <c r="A180" s="23"/>
      <c r="B180" s="15"/>
      <c r="C180" s="11"/>
      <c r="D180" s="7" t="s">
        <v>22</v>
      </c>
      <c r="E180" s="42" t="s">
        <v>67</v>
      </c>
      <c r="F180" s="43">
        <v>50</v>
      </c>
      <c r="G180" s="43">
        <v>7</v>
      </c>
      <c r="H180" s="43">
        <v>5</v>
      </c>
      <c r="I180" s="43">
        <v>10</v>
      </c>
      <c r="J180" s="43">
        <v>122</v>
      </c>
      <c r="K180" s="44">
        <v>3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40</v>
      </c>
      <c r="E182" s="42" t="s">
        <v>117</v>
      </c>
      <c r="F182" s="43">
        <v>100</v>
      </c>
      <c r="G182" s="43">
        <v>4</v>
      </c>
      <c r="H182" s="43">
        <v>0</v>
      </c>
      <c r="I182" s="43">
        <v>19</v>
      </c>
      <c r="J182" s="43">
        <v>95</v>
      </c>
      <c r="K182" s="44">
        <v>431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7">SUM(G177:G183)</f>
        <v>19</v>
      </c>
      <c r="H184" s="19">
        <f t="shared" si="77"/>
        <v>19</v>
      </c>
      <c r="I184" s="19">
        <f t="shared" si="77"/>
        <v>79</v>
      </c>
      <c r="J184" s="19">
        <f t="shared" si="77"/>
        <v>573</v>
      </c>
      <c r="K184" s="25"/>
      <c r="L184" s="19">
        <v>90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118</v>
      </c>
      <c r="F185" s="43">
        <v>30</v>
      </c>
      <c r="G185" s="43">
        <v>0</v>
      </c>
      <c r="H185" s="43">
        <v>0</v>
      </c>
      <c r="I185" s="43">
        <v>1</v>
      </c>
      <c r="J185" s="43">
        <v>5</v>
      </c>
      <c r="K185" s="44">
        <v>70</v>
      </c>
      <c r="L185" s="43"/>
    </row>
    <row r="186" spans="1:12" ht="15">
      <c r="A186" s="23"/>
      <c r="B186" s="15"/>
      <c r="C186" s="11"/>
      <c r="D186" s="7" t="s">
        <v>26</v>
      </c>
      <c r="E186" s="52" t="s">
        <v>119</v>
      </c>
      <c r="F186" s="43">
        <v>250</v>
      </c>
      <c r="G186" s="59">
        <v>5</v>
      </c>
      <c r="H186" s="59">
        <v>8</v>
      </c>
      <c r="I186" s="60">
        <v>12</v>
      </c>
      <c r="J186" s="43">
        <v>140</v>
      </c>
      <c r="K186" s="44">
        <v>100</v>
      </c>
      <c r="L186" s="43"/>
    </row>
    <row r="187" spans="1:12" ht="15">
      <c r="A187" s="23"/>
      <c r="B187" s="15"/>
      <c r="C187" s="11"/>
      <c r="D187" s="7" t="s">
        <v>27</v>
      </c>
      <c r="E187" s="52" t="s">
        <v>79</v>
      </c>
      <c r="F187" s="43">
        <v>200</v>
      </c>
      <c r="G187" s="59">
        <v>19</v>
      </c>
      <c r="H187" s="59">
        <v>21</v>
      </c>
      <c r="I187" s="60">
        <v>19</v>
      </c>
      <c r="J187" s="43">
        <v>337</v>
      </c>
      <c r="K187" s="44">
        <v>259</v>
      </c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52" t="s">
        <v>106</v>
      </c>
      <c r="F189" s="43">
        <v>200</v>
      </c>
      <c r="G189" s="43">
        <v>0</v>
      </c>
      <c r="H189" s="43">
        <v>0</v>
      </c>
      <c r="I189" s="43">
        <v>28</v>
      </c>
      <c r="J189" s="43">
        <v>109</v>
      </c>
      <c r="K189" s="44">
        <v>342</v>
      </c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120</v>
      </c>
      <c r="F191" s="43">
        <v>60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43"/>
    </row>
    <row r="192" spans="1:12" ht="15">
      <c r="A192" s="23"/>
      <c r="B192" s="15"/>
      <c r="C192" s="11"/>
      <c r="D192" s="6"/>
      <c r="E192" s="52"/>
      <c r="F192" s="43">
        <v>20</v>
      </c>
      <c r="G192" s="43">
        <v>3</v>
      </c>
      <c r="H192" s="43">
        <v>1</v>
      </c>
      <c r="I192" s="43">
        <v>20</v>
      </c>
      <c r="J192" s="43">
        <v>101</v>
      </c>
      <c r="K192" s="44">
        <v>115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78">SUM(G185:G193)</f>
        <v>27</v>
      </c>
      <c r="H194" s="19">
        <f t="shared" si="78"/>
        <v>30</v>
      </c>
      <c r="I194" s="19">
        <f t="shared" si="78"/>
        <v>80</v>
      </c>
      <c r="J194" s="19">
        <f t="shared" si="78"/>
        <v>692</v>
      </c>
      <c r="K194" s="25"/>
      <c r="L194" s="19">
        <v>120</v>
      </c>
    </row>
    <row r="195" spans="1:12" ht="15.75" thickBot="1">
      <c r="A195" s="29">
        <f>A177</f>
        <v>2</v>
      </c>
      <c r="B195" s="30">
        <f>B177</f>
        <v>5</v>
      </c>
      <c r="C195" s="108" t="s">
        <v>4</v>
      </c>
      <c r="D195" s="109"/>
      <c r="E195" s="31"/>
      <c r="F195" s="32">
        <f>F184+F194</f>
        <v>1260</v>
      </c>
      <c r="G195" s="32">
        <f t="shared" ref="G195" si="79">G184+G194</f>
        <v>46</v>
      </c>
      <c r="H195" s="32">
        <f t="shared" ref="H195" si="80">H184+H194</f>
        <v>49</v>
      </c>
      <c r="I195" s="32">
        <f t="shared" ref="I195" si="81">I184+I194</f>
        <v>159</v>
      </c>
      <c r="J195" s="32">
        <f t="shared" ref="J195:L195" si="82">J184+J194</f>
        <v>1265</v>
      </c>
      <c r="K195" s="32"/>
      <c r="L195" s="32">
        <f t="shared" si="82"/>
        <v>210</v>
      </c>
    </row>
    <row r="196" spans="1:12" ht="13.5" thickBot="1">
      <c r="A196" s="27"/>
      <c r="B196" s="28"/>
      <c r="C196" s="110" t="s">
        <v>5</v>
      </c>
      <c r="D196" s="110"/>
      <c r="E196" s="110"/>
      <c r="F196" s="34">
        <f>(F24+F43+F62+F81+F100+F119+F138+F157+F176+F195)/(IF(F24=0,0,1)+IF(F43=0,0,1)+IF(F62=0,0,1)+IF(F81=0,0,1)+IF(F100=0,0,1)+IF(F119=0,0,1)+IF(F138=0,0,1)+IF(F157=0,0,1)+IF(F176=0,0,1)+IF(F195=0,0,1))</f>
        <v>1276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48.3</v>
      </c>
      <c r="H196" s="34">
        <f t="shared" si="83"/>
        <v>57.6</v>
      </c>
      <c r="I196" s="34">
        <f t="shared" si="83"/>
        <v>160.80000000000001</v>
      </c>
      <c r="J196" s="34">
        <f t="shared" si="83"/>
        <v>1384.4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198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2024-10-09T08:27:16Z</dcterms:modified>
</cp:coreProperties>
</file>